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8490" tabRatio="599" activeTab="1"/>
  </bookViews>
  <sheets>
    <sheet name="январь" sheetId="1" r:id="rId1"/>
    <sheet name="февраль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<sst xmlns="http://schemas.openxmlformats.org/spreadsheetml/2006/main" count="44" uniqueCount="23">
  <si>
    <t>Группа потребителей,
 класс напряжения</t>
  </si>
  <si>
    <t xml:space="preserve">   в сети ВН</t>
  </si>
  <si>
    <t xml:space="preserve">   в сети СН1</t>
  </si>
  <si>
    <t xml:space="preserve">   в сети СН2</t>
  </si>
  <si>
    <t xml:space="preserve">   в сети НН</t>
  </si>
  <si>
    <t xml:space="preserve">   городское</t>
  </si>
  <si>
    <t xml:space="preserve">   сельское</t>
  </si>
  <si>
    <t>ИТОГО объем услуг</t>
  </si>
  <si>
    <t>Население</t>
  </si>
  <si>
    <t>Прочие и бюджетные потребители</t>
  </si>
  <si>
    <t>№</t>
  </si>
  <si>
    <t>1</t>
  </si>
  <si>
    <t>2</t>
  </si>
  <si>
    <t>2.1</t>
  </si>
  <si>
    <t>2.2</t>
  </si>
  <si>
    <t>1.1</t>
  </si>
  <si>
    <t>1.2</t>
  </si>
  <si>
    <t>1.3</t>
  </si>
  <si>
    <t>1.4</t>
  </si>
  <si>
    <t>Полезный 
отпуск электроэнергии</t>
  </si>
  <si>
    <t>кВт*ч.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</si>
  <si>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январь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</si>
  <si>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февраль 2015г.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</si>
</sst>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_ ;[Red]\-#,##0.0000\ "/>
    <numFmt numFmtId="194" formatCode="#,##0.00000_ ;[Red]\-#,##0.00000\ 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1" xfId="52" applyNumberFormat="1" applyFont="1" applyBorder="1" applyAlignment="1">
      <alignment horizontal="center" vertical="center" wrapText="1"/>
      <protection/>
    </xf>
    <xf numFmtId="180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74" fontId="3" fillId="0" borderId="10" xfId="52" applyNumberFormat="1" applyFont="1" applyFill="1" applyBorder="1" applyAlignment="1">
      <alignment vertical="center" wrapText="1"/>
      <protection/>
    </xf>
    <xf numFmtId="174" fontId="4" fillId="0" borderId="11" xfId="52" applyNumberFormat="1" applyFont="1" applyFill="1" applyBorder="1" applyAlignment="1">
      <alignment vertical="center" wrapText="1"/>
      <protection/>
    </xf>
    <xf numFmtId="174" fontId="4" fillId="0" borderId="10" xfId="52" applyNumberFormat="1" applyFont="1" applyFill="1" applyBorder="1" applyAlignment="1">
      <alignment vertical="center" wrapText="1"/>
      <protection/>
    </xf>
    <xf numFmtId="180" fontId="4" fillId="0" borderId="10" xfId="52" applyNumberFormat="1" applyFont="1" applyFill="1" applyBorder="1" applyAlignment="1">
      <alignment vertical="center" wrapText="1"/>
      <protection/>
    </xf>
    <xf numFmtId="173" fontId="3" fillId="0" borderId="12" xfId="52" applyNumberFormat="1" applyFont="1" applyFill="1" applyBorder="1" applyAlignment="1">
      <alignment vertical="center" wrapText="1"/>
      <protection/>
    </xf>
    <xf numFmtId="173" fontId="3" fillId="0" borderId="13" xfId="52" applyNumberFormat="1" applyFont="1" applyFill="1" applyBorder="1" applyAlignment="1">
      <alignment vertical="center" wrapText="1"/>
      <protection/>
    </xf>
    <xf numFmtId="173" fontId="3" fillId="0" borderId="14" xfId="52" applyNumberFormat="1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67" fontId="3" fillId="0" borderId="15" xfId="59" applyNumberFormat="1" applyFont="1" applyBorder="1" applyAlignment="1">
      <alignment horizontal="center" vertical="center" wrapText="1"/>
    </xf>
    <xf numFmtId="167" fontId="3" fillId="0" borderId="16" xfId="59" applyNumberFormat="1" applyFont="1" applyBorder="1" applyAlignment="1">
      <alignment horizontal="center" vertical="center" wrapText="1"/>
    </xf>
    <xf numFmtId="167" fontId="3" fillId="0" borderId="11" xfId="59" applyNumberFormat="1" applyFont="1" applyBorder="1" applyAlignment="1">
      <alignment horizontal="center" vertical="center" wrapText="1"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17" fontId="3" fillId="0" borderId="15" xfId="52" applyNumberFormat="1" applyFont="1" applyBorder="1" applyAlignment="1">
      <alignment horizontal="center" vertical="center" wrapText="1"/>
      <protection/>
    </xf>
    <xf numFmtId="17" fontId="3" fillId="0" borderId="16" xfId="52" applyNumberFormat="1" applyFont="1" applyBorder="1" applyAlignment="1">
      <alignment horizontal="center" vertical="center" wrapText="1"/>
      <protection/>
    </xf>
    <xf numFmtId="173" fontId="4" fillId="0" borderId="12" xfId="52" applyNumberFormat="1" applyFont="1" applyFill="1" applyBorder="1" applyAlignment="1">
      <alignment vertical="center" wrapText="1"/>
      <protection/>
    </xf>
    <xf numFmtId="173" fontId="4" fillId="0" borderId="13" xfId="52" applyNumberFormat="1" applyFont="1" applyFill="1" applyBorder="1" applyAlignment="1">
      <alignment vertical="center" wrapText="1"/>
      <protection/>
    </xf>
    <xf numFmtId="173" fontId="4" fillId="0" borderId="14" xfId="52" applyNumberFormat="1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Балансы (структура) 121108_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92;&#1077;&#1074;&#1088;&#1072;&#1083;&#1100;%202015\&#1042;&#1077;&#1076;&#1086;&#1084;&#1086;&#1089;&#1090;&#1100;%20&#1086;&#1073;&#1098;&#1077;&#1084;&#1086;&#1074;%20&#1092;&#1077;&#1074;&#1088;&#1072;&#1083;&#1100;%20%202015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1000650</v>
          </cell>
        </row>
        <row r="15">
          <cell r="F15">
            <v>11686130</v>
          </cell>
        </row>
        <row r="16">
          <cell r="F16">
            <v>3163013</v>
          </cell>
        </row>
        <row r="17">
          <cell r="F17">
            <v>19447134</v>
          </cell>
        </row>
        <row r="18">
          <cell r="F18">
            <v>7614485</v>
          </cell>
        </row>
        <row r="19">
          <cell r="F19">
            <v>11832649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1" t="s">
        <v>21</v>
      </c>
      <c r="C2" s="21"/>
      <c r="D2" s="21"/>
      <c r="E2" s="21"/>
      <c r="F2" s="21"/>
    </row>
    <row r="3" spans="2:6" ht="15">
      <c r="B3" s="4"/>
      <c r="C3" s="4"/>
      <c r="D3" s="4"/>
      <c r="E3" s="4"/>
      <c r="F3" s="4"/>
    </row>
    <row r="4" spans="2:6" ht="12.75" customHeight="1">
      <c r="B4" s="22" t="s">
        <v>10</v>
      </c>
      <c r="C4" s="25" t="s">
        <v>0</v>
      </c>
      <c r="D4" s="26"/>
      <c r="E4" s="27"/>
      <c r="F4" s="34" t="s">
        <v>19</v>
      </c>
    </row>
    <row r="5" spans="2:6" ht="12.75" customHeight="1">
      <c r="B5" s="23"/>
      <c r="C5" s="28"/>
      <c r="D5" s="29"/>
      <c r="E5" s="30"/>
      <c r="F5" s="35"/>
    </row>
    <row r="6" spans="2:6" ht="12.75" customHeight="1">
      <c r="B6" s="23"/>
      <c r="C6" s="28"/>
      <c r="D6" s="29"/>
      <c r="E6" s="30"/>
      <c r="F6" s="35"/>
    </row>
    <row r="7" spans="2:6" ht="15">
      <c r="B7" s="24"/>
      <c r="C7" s="31"/>
      <c r="D7" s="32"/>
      <c r="E7" s="33"/>
      <c r="F7" s="2" t="s">
        <v>20</v>
      </c>
    </row>
    <row r="8" spans="2:6" ht="30.75" customHeight="1">
      <c r="B8" s="1" t="s">
        <v>11</v>
      </c>
      <c r="C8" s="36" t="s">
        <v>9</v>
      </c>
      <c r="D8" s="37"/>
      <c r="E8" s="38"/>
      <c r="F8" s="6">
        <f>F10+F11+F12</f>
        <v>15836.546999999999</v>
      </c>
    </row>
    <row r="9" spans="2:6" ht="21" customHeight="1">
      <c r="B9" s="1" t="s">
        <v>15</v>
      </c>
      <c r="C9" s="9" t="s">
        <v>1</v>
      </c>
      <c r="D9" s="10"/>
      <c r="E9" s="11"/>
      <c r="F9" s="3"/>
    </row>
    <row r="10" spans="2:6" ht="21" customHeight="1">
      <c r="B10" s="1" t="s">
        <v>16</v>
      </c>
      <c r="C10" s="9" t="s">
        <v>2</v>
      </c>
      <c r="D10" s="10"/>
      <c r="E10" s="11"/>
      <c r="F10" s="5">
        <v>1122.308</v>
      </c>
    </row>
    <row r="11" spans="2:6" ht="21" customHeight="1">
      <c r="B11" s="1" t="s">
        <v>17</v>
      </c>
      <c r="C11" s="9" t="s">
        <v>3</v>
      </c>
      <c r="D11" s="10"/>
      <c r="E11" s="11"/>
      <c r="F11" s="5">
        <v>11710.526</v>
      </c>
    </row>
    <row r="12" spans="2:6" ht="21" customHeight="1">
      <c r="B12" s="1" t="s">
        <v>18</v>
      </c>
      <c r="C12" s="9" t="s">
        <v>4</v>
      </c>
      <c r="D12" s="10"/>
      <c r="E12" s="11"/>
      <c r="F12" s="5">
        <v>3003.713</v>
      </c>
    </row>
    <row r="13" spans="2:6" ht="21" customHeight="1">
      <c r="B13" s="1" t="s">
        <v>12</v>
      </c>
      <c r="C13" s="15" t="s">
        <v>8</v>
      </c>
      <c r="D13" s="16"/>
      <c r="E13" s="17"/>
      <c r="F13" s="7">
        <f>F14+F15</f>
        <v>16354.740000000002</v>
      </c>
    </row>
    <row r="14" spans="2:6" ht="21" customHeight="1">
      <c r="B14" s="1" t="s">
        <v>13</v>
      </c>
      <c r="C14" s="18" t="s">
        <v>5</v>
      </c>
      <c r="D14" s="19"/>
      <c r="E14" s="20"/>
      <c r="F14" s="5">
        <v>6088.059</v>
      </c>
    </row>
    <row r="15" spans="2:6" ht="21" customHeight="1">
      <c r="B15" s="1" t="s">
        <v>14</v>
      </c>
      <c r="C15" s="18" t="s">
        <v>6</v>
      </c>
      <c r="D15" s="19"/>
      <c r="E15" s="20"/>
      <c r="F15" s="5">
        <v>10266.681</v>
      </c>
    </row>
    <row r="16" spans="2:6" ht="21" customHeight="1">
      <c r="B16" s="12" t="s">
        <v>7</v>
      </c>
      <c r="C16" s="13"/>
      <c r="D16" s="13"/>
      <c r="E16" s="14"/>
      <c r="F16" s="8">
        <f>F8+F13</f>
        <v>32191.287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C10:E10"/>
    <mergeCell ref="C11:E11"/>
    <mergeCell ref="B16:E16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tabSelected="1" view="pageBreakPreview" zoomScaleSheetLayoutView="100" zoomScalePageLayoutView="0" workbookViewId="0" topLeftCell="A1">
      <selection activeCell="F16" activeCellId="3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1" t="s">
        <v>22</v>
      </c>
      <c r="C2" s="21"/>
      <c r="D2" s="21"/>
      <c r="E2" s="21"/>
      <c r="F2" s="21"/>
    </row>
    <row r="3" spans="2:6" ht="15">
      <c r="B3" s="4"/>
      <c r="C3" s="4"/>
      <c r="D3" s="4"/>
      <c r="E3" s="4"/>
      <c r="F3" s="4"/>
    </row>
    <row r="4" spans="2:6" ht="12.75" customHeight="1">
      <c r="B4" s="22" t="s">
        <v>10</v>
      </c>
      <c r="C4" s="25" t="s">
        <v>0</v>
      </c>
      <c r="D4" s="26"/>
      <c r="E4" s="27"/>
      <c r="F4" s="34" t="s">
        <v>19</v>
      </c>
    </row>
    <row r="5" spans="2:6" ht="12.75" customHeight="1">
      <c r="B5" s="23"/>
      <c r="C5" s="28"/>
      <c r="D5" s="29"/>
      <c r="E5" s="30"/>
      <c r="F5" s="35"/>
    </row>
    <row r="6" spans="2:6" ht="12.75" customHeight="1">
      <c r="B6" s="23"/>
      <c r="C6" s="28"/>
      <c r="D6" s="29"/>
      <c r="E6" s="30"/>
      <c r="F6" s="35"/>
    </row>
    <row r="7" spans="2:6" ht="15">
      <c r="B7" s="24"/>
      <c r="C7" s="31"/>
      <c r="D7" s="32"/>
      <c r="E7" s="33"/>
      <c r="F7" s="2" t="s">
        <v>20</v>
      </c>
    </row>
    <row r="8" spans="2:6" ht="30.75" customHeight="1">
      <c r="B8" s="1" t="s">
        <v>11</v>
      </c>
      <c r="C8" s="36" t="s">
        <v>9</v>
      </c>
      <c r="D8" s="37"/>
      <c r="E8" s="38"/>
      <c r="F8" s="6">
        <f>F10+F11+F12</f>
        <v>15849.792999999998</v>
      </c>
    </row>
    <row r="9" spans="2:6" ht="21" customHeight="1">
      <c r="B9" s="1" t="s">
        <v>15</v>
      </c>
      <c r="C9" s="9" t="s">
        <v>1</v>
      </c>
      <c r="D9" s="10"/>
      <c r="E9" s="11"/>
      <c r="F9" s="3"/>
    </row>
    <row r="10" spans="2:6" ht="21" customHeight="1">
      <c r="B10" s="1" t="s">
        <v>16</v>
      </c>
      <c r="C10" s="9" t="s">
        <v>2</v>
      </c>
      <c r="D10" s="10"/>
      <c r="E10" s="11"/>
      <c r="F10" s="5">
        <f>'[1]Ведомость объемов(6)'!$F$14/1000</f>
        <v>1000.65</v>
      </c>
    </row>
    <row r="11" spans="2:6" ht="21" customHeight="1">
      <c r="B11" s="1" t="s">
        <v>17</v>
      </c>
      <c r="C11" s="9" t="s">
        <v>3</v>
      </c>
      <c r="D11" s="10"/>
      <c r="E11" s="11"/>
      <c r="F11" s="5">
        <f>'[1]Ведомость объемов(6)'!$F$15/1000</f>
        <v>11686.13</v>
      </c>
    </row>
    <row r="12" spans="2:6" ht="21" customHeight="1">
      <c r="B12" s="1" t="s">
        <v>18</v>
      </c>
      <c r="C12" s="9" t="s">
        <v>4</v>
      </c>
      <c r="D12" s="10"/>
      <c r="E12" s="11"/>
      <c r="F12" s="5">
        <f>'[1]Ведомость объемов(6)'!$F$16/1000</f>
        <v>3163.013</v>
      </c>
    </row>
    <row r="13" spans="2:6" ht="21" customHeight="1">
      <c r="B13" s="1" t="s">
        <v>12</v>
      </c>
      <c r="C13" s="15" t="s">
        <v>8</v>
      </c>
      <c r="D13" s="16"/>
      <c r="E13" s="17"/>
      <c r="F13" s="7">
        <f>'[1]Ведомость объемов(6)'!$F$17/1000</f>
        <v>19447.134</v>
      </c>
    </row>
    <row r="14" spans="2:6" ht="21" customHeight="1">
      <c r="B14" s="1" t="s">
        <v>13</v>
      </c>
      <c r="C14" s="18" t="s">
        <v>5</v>
      </c>
      <c r="D14" s="19"/>
      <c r="E14" s="20"/>
      <c r="F14" s="5">
        <f>'[1]Ведомость объемов(6)'!$F$18/1000</f>
        <v>7614.485</v>
      </c>
    </row>
    <row r="15" spans="2:6" ht="21" customHeight="1">
      <c r="B15" s="1" t="s">
        <v>14</v>
      </c>
      <c r="C15" s="18" t="s">
        <v>6</v>
      </c>
      <c r="D15" s="19"/>
      <c r="E15" s="20"/>
      <c r="F15" s="5">
        <f>'[1]Ведомость объемов(6)'!$F$19/1000</f>
        <v>11832.649</v>
      </c>
    </row>
    <row r="16" spans="2:6" ht="21" customHeight="1">
      <c r="B16" s="12" t="s">
        <v>7</v>
      </c>
      <c r="C16" s="13"/>
      <c r="D16" s="13"/>
      <c r="E16" s="14"/>
      <c r="F16" s="7">
        <f>F8+F13</f>
        <v>35296.926999999996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2010-10-11T10:49:15Z</cp:lastPrinted>
  <dcterms:created xsi:type="dcterms:W3CDTF">2007-04-05T11:04:53Z</dcterms:created>
  <dcterms:modified xsi:type="dcterms:W3CDTF">2015-03-24T07:26:04Z</dcterms:modified>
  <cp:category/>
  <cp:version/>
  <cp:contentType/>
  <cp:contentStatus/>
</cp:coreProperties>
</file>